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Demographics\2020 Census - Population\Houston Data 4 Web\"/>
    </mc:Choice>
  </mc:AlternateContent>
  <xr:revisionPtr revIDLastSave="0" documentId="13_ncr:1_{17EE5774-0F36-486C-9C6E-BCF1BDC6D5AC}" xr6:coauthVersionLast="45" xr6:coauthVersionMax="45" xr10:uidLastSave="{00000000-0000-0000-0000-000000000000}"/>
  <bookViews>
    <workbookView xWindow="-120" yWindow="-120" windowWidth="29040" windowHeight="15840" xr2:uid="{14A5C891-6AFB-4EF0-A976-66BB392C01B6}"/>
  </bookViews>
  <sheets>
    <sheet name="Dat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2" l="1"/>
  <c r="F8" i="2"/>
  <c r="G14" i="2" l="1"/>
  <c r="F14" i="2"/>
  <c r="G13" i="2"/>
  <c r="F13" i="2"/>
  <c r="G12" i="2"/>
  <c r="F12" i="2"/>
  <c r="G11" i="2"/>
  <c r="F11" i="2"/>
  <c r="G10" i="2"/>
  <c r="F10" i="2"/>
  <c r="G9" i="2"/>
  <c r="F9" i="2"/>
  <c r="G7" i="2"/>
  <c r="F7" i="2"/>
  <c r="G6" i="2"/>
  <c r="F6" i="2"/>
  <c r="G5" i="2"/>
  <c r="F5" i="2"/>
</calcChain>
</file>

<file path=xl/sharedStrings.xml><?xml version="1.0" encoding="utf-8"?>
<sst xmlns="http://schemas.openxmlformats.org/spreadsheetml/2006/main" count="41" uniqueCount="29">
  <si>
    <t>Census</t>
  </si>
  <si>
    <t>Numerical Change</t>
  </si>
  <si>
    <t>Percent Change</t>
  </si>
  <si>
    <t>2010 - 2020</t>
  </si>
  <si>
    <t>New York-Newark-Jersey City, NY-NJ-PA MSA</t>
  </si>
  <si>
    <t>New York-Newark, NY-NJ-CT-PA CSA</t>
  </si>
  <si>
    <t>Los Angeles-Long Beach-Anaheim, CA MSA</t>
  </si>
  <si>
    <t>Los Angeles-Long Beach, CA CSA</t>
  </si>
  <si>
    <t>Chicago-Naperville-Elgin, IL-IN-WI MSA</t>
  </si>
  <si>
    <t>Chicago-Naperville, IL-IN-WI CSA</t>
  </si>
  <si>
    <t>Dallas-Fort Worth-Arlington, TX MSA</t>
  </si>
  <si>
    <t>Dallas-Fort Worth, TX-OK CSA</t>
  </si>
  <si>
    <t>Houston-The Woodlands-Sugar Land, TX MSA</t>
  </si>
  <si>
    <t>Houston-The Woodlands, TX CSA</t>
  </si>
  <si>
    <t>Washington-Arlington-Alexandria, DC-VA-MD-WV MSA</t>
  </si>
  <si>
    <t>Washington-Baltimore-Arlington, DC-MD-VA-WV-PA CSA</t>
  </si>
  <si>
    <t>Philadelphia-Camden-Wilmington, PA-NJ-DE-MD MSA</t>
  </si>
  <si>
    <t>Philadelphia-Reading-Camden, PA-NJ-DE-MD CSA</t>
  </si>
  <si>
    <t>Miami-Fort Lauderdale-West Palm Beach, FL MSA</t>
  </si>
  <si>
    <t>Miami-Port St. Lucie-Fort Lauderdale, FL CSA</t>
  </si>
  <si>
    <t>Atlanta-Sandy Springs-Alpharetta, GA MSA</t>
  </si>
  <si>
    <t>Atlanta–Athens-Clarke County–Sandy Springs, GA-AL CSA</t>
  </si>
  <si>
    <t>Boston-Cambridge-Newton, MA-NH MSA</t>
  </si>
  <si>
    <t>change</t>
  </si>
  <si>
    <t>Metros</t>
  </si>
  <si>
    <t>Rank</t>
  </si>
  <si>
    <t>Source: U.S. Census Bureau; Census 2010 &amp; 2020</t>
  </si>
  <si>
    <t>Ten Most Populous Metros in the US: 2010 &amp; 2020</t>
  </si>
  <si>
    <t xml:space="preserve">Note: MSA means Metropolitan Statistical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</si>
</sst>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sz val="11"/>
      <color rgb="FF202122"/>
      <name val="Arial"/>
      <family val="2"/>
    </font>
    <font>
      <sz val="11"/>
      <color rgb="FF008000"/>
      <name val="Arial"/>
      <family val="2"/>
    </font>
    <font>
      <sz val="12"/>
      <color rgb="FF2021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rgb="FFF8F9FA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6" fillId="3" borderId="8">
      <alignment horizontal="left"/>
    </xf>
  </cellStyleXfs>
  <cellXfs count="45"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164" fontId="3" fillId="0" borderId="4" xfId="1" applyNumberFormat="1" applyFont="1" applyBorder="1"/>
    <xf numFmtId="164" fontId="3" fillId="0" borderId="3" xfId="1" applyNumberFormat="1" applyFont="1" applyBorder="1"/>
    <xf numFmtId="165" fontId="3" fillId="0" borderId="4" xfId="2" applyNumberFormat="1" applyFont="1" applyBorder="1"/>
    <xf numFmtId="165" fontId="3" fillId="0" borderId="3" xfId="2" applyNumberFormat="1" applyFont="1" applyBorder="1"/>
    <xf numFmtId="164" fontId="7" fillId="0" borderId="0" xfId="1" applyNumberFormat="1" applyFont="1"/>
    <xf numFmtId="164" fontId="4" fillId="2" borderId="6" xfId="1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3" fontId="8" fillId="4" borderId="9" xfId="0" applyNumberFormat="1" applyFont="1" applyFill="1" applyBorder="1" applyAlignment="1">
      <alignment horizontal="right" vertical="center" wrapText="1"/>
    </xf>
    <xf numFmtId="10" fontId="9" fillId="4" borderId="9" xfId="0" applyNumberFormat="1" applyFont="1" applyFill="1" applyBorder="1" applyAlignment="1">
      <alignment horizontal="right" vertical="center" wrapText="1"/>
    </xf>
    <xf numFmtId="0" fontId="2" fillId="4" borderId="9" xfId="3" applyFill="1" applyBorder="1" applyAlignment="1">
      <alignment vertical="center" wrapText="1"/>
    </xf>
    <xf numFmtId="0" fontId="0" fillId="4" borderId="10" xfId="0" applyFill="1" applyBorder="1"/>
    <xf numFmtId="0" fontId="0" fillId="4" borderId="11" xfId="0" applyFill="1" applyBorder="1"/>
    <xf numFmtId="1" fontId="4" fillId="2" borderId="4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164" fontId="3" fillId="0" borderId="1" xfId="1" applyNumberFormat="1" applyFont="1" applyBorder="1"/>
    <xf numFmtId="165" fontId="3" fillId="0" borderId="1" xfId="2" applyNumberFormat="1" applyFont="1" applyBorder="1"/>
    <xf numFmtId="0" fontId="8" fillId="4" borderId="9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164" fontId="3" fillId="2" borderId="1" xfId="1" applyNumberFormat="1" applyFont="1" applyFill="1" applyBorder="1"/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right" vertical="center" wrapText="1"/>
    </xf>
    <xf numFmtId="3" fontId="10" fillId="4" borderId="4" xfId="0" applyNumberFormat="1" applyFont="1" applyFill="1" applyBorder="1" applyAlignment="1">
      <alignment horizontal="right" vertical="center" wrapText="1"/>
    </xf>
    <xf numFmtId="3" fontId="10" fillId="4" borderId="3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6">
    <cellStyle name="Comma" xfId="1" builtinId="3"/>
    <cellStyle name="Hyperlink" xfId="3" builtinId="8"/>
    <cellStyle name="Normal" xfId="0" builtinId="0"/>
    <cellStyle name="Normal 2" xfId="4" xr:uid="{FE62B1FA-1F13-4C7B-A147-CD2C2B705AB8}"/>
    <cellStyle name="Percent" xfId="2" builtinId="5"/>
    <cellStyle name="Style0" xfId="5" xr:uid="{FED7C35D-CDEF-4498-9EE9-EEB54E643B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33CB-E2E4-462A-9399-BD2E2E486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0007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62BCEA-27D4-474A-9E4B-0C12A2B2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000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280FBA-27DE-4E80-B562-9B078785F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391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EFA7C9-F433-482E-93B7-8DB0D7E3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391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383367-38BE-4DF9-AD6B-5AD18C98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78180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025814-7FB1-41B7-B21F-D9230B0E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781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FC9F63-8B30-4949-B5BC-A435B3BE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1723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82CB452-7385-4807-92DE-FE9FD3A0A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1723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3D7ABED-80FA-4953-8695-4F3E9914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5628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E8CBF71-3DF6-4426-A2FB-DFC6FB4B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5628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57D752-1BF7-4CF3-BDBE-AEDE94006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9533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6F7F45C-2ACD-4ED4-A547-CA5A6204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953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C4C4BA4-2B74-43FF-987A-AF47A9239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3439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B247CF1-BB73-44DB-A28E-12613C7B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83439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0C3CC91-3E4E-4EBF-8FFB-383AA127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7344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1750AA7-BC7B-445B-966E-6755A519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8734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8E457D9-9325-4480-87F3-8BAF1FE1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124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04332EB-2688-4B98-AF8C-E24E5185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91249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E6E132F-6A46-4F79-A195-1142FA28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51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Dallas-Fort_Worth_metroplex" TargetMode="External"/><Relationship Id="rId13" Type="http://schemas.openxmlformats.org/officeDocument/2006/relationships/hyperlink" Target="https://en.wikipedia.org/wiki/Philadelphia-Camden-Wilmington,_PA-NJ-DE-MD_MSA" TargetMode="External"/><Relationship Id="rId18" Type="http://schemas.openxmlformats.org/officeDocument/2006/relationships/hyperlink" Target="https://en.wikipedia.org/wiki/Atlanta_metropolitan_area" TargetMode="External"/><Relationship Id="rId3" Type="http://schemas.openxmlformats.org/officeDocument/2006/relationships/hyperlink" Target="https://en.wikipedia.org/wiki/Greater_Los_Angeles" TargetMode="External"/><Relationship Id="rId7" Type="http://schemas.openxmlformats.org/officeDocument/2006/relationships/hyperlink" Target="https://en.wikipedia.org/wiki/Dallas%E2%80%93Fort_Worth_metroplex" TargetMode="External"/><Relationship Id="rId12" Type="http://schemas.openxmlformats.org/officeDocument/2006/relationships/hyperlink" Target="https://en.wikipedia.org/wiki/Baltimore%E2%80%93Washington_metropolitan_area" TargetMode="External"/><Relationship Id="rId17" Type="http://schemas.openxmlformats.org/officeDocument/2006/relationships/hyperlink" Target="https://en.wikipedia.org/wiki/Atlanta-Sandy_Springs-Alpharetta,_GA_MSA" TargetMode="External"/><Relationship Id="rId2" Type="http://schemas.openxmlformats.org/officeDocument/2006/relationships/hyperlink" Target="https://en.wikipedia.org/wiki/New_York_metropolitan_area" TargetMode="External"/><Relationship Id="rId16" Type="http://schemas.openxmlformats.org/officeDocument/2006/relationships/hyperlink" Target="https://en.wikipedia.org/wiki/Miami_metropolitan_area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en.wikipedia.org/wiki/New_York_metropolitan_area" TargetMode="External"/><Relationship Id="rId6" Type="http://schemas.openxmlformats.org/officeDocument/2006/relationships/hyperlink" Target="https://en.wikipedia.org/wiki/Chicago_metropolitan_area" TargetMode="External"/><Relationship Id="rId11" Type="http://schemas.openxmlformats.org/officeDocument/2006/relationships/hyperlink" Target="https://en.wikipedia.org/wiki/Washington-Arlington-Alexandria,_DC-VA-MD-WV_MSA" TargetMode="External"/><Relationship Id="rId5" Type="http://schemas.openxmlformats.org/officeDocument/2006/relationships/hyperlink" Target="https://en.wikipedia.org/wiki/Chicago_metropolitan_area" TargetMode="External"/><Relationship Id="rId15" Type="http://schemas.openxmlformats.org/officeDocument/2006/relationships/hyperlink" Target="https://en.wikipedia.org/wiki/Miami-Fort_Lauderdale-West_Palm_Beach,_FL_MSA" TargetMode="External"/><Relationship Id="rId10" Type="http://schemas.openxmlformats.org/officeDocument/2006/relationships/hyperlink" Target="https://en.wikipedia.org/wiki/Greater_Houston" TargetMode="External"/><Relationship Id="rId19" Type="http://schemas.openxmlformats.org/officeDocument/2006/relationships/hyperlink" Target="https://en.wikipedia.org/wiki/Boston-Cambridge-Newton,_MA-NH_MSA" TargetMode="External"/><Relationship Id="rId4" Type="http://schemas.openxmlformats.org/officeDocument/2006/relationships/hyperlink" Target="https://en.wikipedia.org/wiki/Greater_Los_Angeles_Area" TargetMode="External"/><Relationship Id="rId9" Type="http://schemas.openxmlformats.org/officeDocument/2006/relationships/hyperlink" Target="https://en.wikipedia.org/wiki/Greater_Houston" TargetMode="External"/><Relationship Id="rId14" Type="http://schemas.openxmlformats.org/officeDocument/2006/relationships/hyperlink" Target="https://en.wikipedia.org/wiki/Delaware_Vall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76B9-474E-4874-B348-1A1387552215}">
  <dimension ref="A1:P20"/>
  <sheetViews>
    <sheetView tabSelected="1" topLeftCell="B1" zoomScale="110" zoomScaleNormal="110" workbookViewId="0">
      <selection activeCell="C10" sqref="C10"/>
    </sheetView>
  </sheetViews>
  <sheetFormatPr defaultRowHeight="15" x14ac:dyDescent="0.25"/>
  <cols>
    <col min="1" max="2" width="9.140625" style="2"/>
    <col min="3" max="3" width="59.28515625" customWidth="1"/>
    <col min="4" max="4" width="17.28515625" customWidth="1"/>
    <col min="5" max="5" width="18.7109375" customWidth="1"/>
    <col min="6" max="6" width="19.85546875" customWidth="1"/>
    <col min="7" max="7" width="19.42578125" customWidth="1"/>
    <col min="11" max="11" width="64" customWidth="1"/>
    <col min="12" max="12" width="15" customWidth="1"/>
    <col min="13" max="13" width="19.85546875" customWidth="1"/>
  </cols>
  <sheetData>
    <row r="1" spans="1:16" ht="30.75" customHeight="1" x14ac:dyDescent="0.35">
      <c r="C1" s="35" t="s">
        <v>27</v>
      </c>
      <c r="D1" s="35"/>
      <c r="E1" s="35"/>
      <c r="F1" s="35"/>
      <c r="G1" s="35"/>
    </row>
    <row r="2" spans="1:16" ht="15.75" x14ac:dyDescent="0.25">
      <c r="C2" s="3"/>
      <c r="D2" s="3"/>
      <c r="E2" s="3"/>
      <c r="F2" s="3"/>
      <c r="G2" s="3"/>
    </row>
    <row r="3" spans="1:16" ht="21.75" customHeight="1" x14ac:dyDescent="0.25">
      <c r="A3" s="29"/>
      <c r="B3" s="29"/>
      <c r="C3" s="25"/>
      <c r="D3" s="36" t="s">
        <v>0</v>
      </c>
      <c r="E3" s="37"/>
      <c r="F3" s="10" t="s">
        <v>1</v>
      </c>
      <c r="G3" s="9" t="s">
        <v>2</v>
      </c>
      <c r="H3" s="3"/>
      <c r="I3" s="3"/>
      <c r="J3" s="3"/>
      <c r="K3" s="3"/>
      <c r="L3" s="3"/>
      <c r="M3" s="3"/>
      <c r="N3" s="3"/>
      <c r="O3" s="3"/>
      <c r="P3" s="3"/>
    </row>
    <row r="4" spans="1:16" ht="23.25" customHeight="1" x14ac:dyDescent="0.25">
      <c r="A4" s="34" t="s">
        <v>25</v>
      </c>
      <c r="B4" s="44" t="s">
        <v>25</v>
      </c>
      <c r="C4" s="17" t="s">
        <v>24</v>
      </c>
      <c r="D4" s="16">
        <v>2010</v>
      </c>
      <c r="E4" s="16">
        <v>2020</v>
      </c>
      <c r="F4" s="17" t="s">
        <v>3</v>
      </c>
      <c r="G4" s="18" t="s">
        <v>3</v>
      </c>
      <c r="H4" s="3"/>
      <c r="I4" s="3"/>
      <c r="J4" s="3"/>
      <c r="K4" s="3"/>
      <c r="P4" s="3"/>
    </row>
    <row r="5" spans="1:16" ht="18" customHeight="1" x14ac:dyDescent="0.25">
      <c r="A5" s="30">
        <v>1</v>
      </c>
      <c r="B5" s="41">
        <v>1</v>
      </c>
      <c r="C5" s="26" t="s">
        <v>4</v>
      </c>
      <c r="D5" s="38">
        <v>18897109</v>
      </c>
      <c r="E5" s="38">
        <v>20140470</v>
      </c>
      <c r="F5" s="19">
        <f>+E5-D5</f>
        <v>1243361</v>
      </c>
      <c r="G5" s="20">
        <f>+(E5-D5)/D5</f>
        <v>6.5796360702581547E-2</v>
      </c>
      <c r="H5" s="3"/>
      <c r="I5" s="3"/>
      <c r="J5" s="3"/>
      <c r="K5" s="3"/>
      <c r="P5" s="3"/>
    </row>
    <row r="6" spans="1:16" ht="18" customHeight="1" x14ac:dyDescent="0.25">
      <c r="A6" s="31">
        <v>2</v>
      </c>
      <c r="B6" s="42">
        <v>2</v>
      </c>
      <c r="C6" s="27" t="s">
        <v>6</v>
      </c>
      <c r="D6" s="39">
        <v>12828837</v>
      </c>
      <c r="E6" s="39">
        <v>13200998</v>
      </c>
      <c r="F6" s="4">
        <f t="shared" ref="F6:F14" si="0">+E6-D6</f>
        <v>372161</v>
      </c>
      <c r="G6" s="6">
        <f t="shared" ref="G6:G14" si="1">+(E6-D6)/D6</f>
        <v>2.9009722393386089E-2</v>
      </c>
      <c r="H6" s="3"/>
      <c r="I6" s="3"/>
      <c r="J6" s="3"/>
      <c r="K6" s="3"/>
      <c r="P6" s="3"/>
    </row>
    <row r="7" spans="1:16" ht="18" customHeight="1" x14ac:dyDescent="0.25">
      <c r="A7" s="31">
        <v>3</v>
      </c>
      <c r="B7" s="42">
        <v>3</v>
      </c>
      <c r="C7" s="27" t="s">
        <v>8</v>
      </c>
      <c r="D7" s="39">
        <v>9461105</v>
      </c>
      <c r="E7" s="39">
        <v>9618502</v>
      </c>
      <c r="F7" s="4">
        <f t="shared" si="0"/>
        <v>157397</v>
      </c>
      <c r="G7" s="6">
        <f t="shared" si="1"/>
        <v>1.6636217439717667E-2</v>
      </c>
      <c r="H7" s="3"/>
      <c r="I7" s="3"/>
      <c r="J7" s="3"/>
      <c r="K7" s="3"/>
      <c r="P7" s="3"/>
    </row>
    <row r="8" spans="1:16" s="2" customFormat="1" ht="18" customHeight="1" x14ac:dyDescent="0.25">
      <c r="A8" s="32">
        <v>4</v>
      </c>
      <c r="B8" s="42">
        <v>4</v>
      </c>
      <c r="C8" s="27" t="s">
        <v>10</v>
      </c>
      <c r="D8" s="39">
        <v>6366542</v>
      </c>
      <c r="E8" s="39">
        <v>7637387</v>
      </c>
      <c r="F8" s="4">
        <f t="shared" ref="F8" si="2">+E8-D8</f>
        <v>1270845</v>
      </c>
      <c r="G8" s="6">
        <f t="shared" ref="G8" si="3">+(E8-D8)/D8</f>
        <v>0.19961307095751507</v>
      </c>
      <c r="H8" s="3"/>
      <c r="I8" s="3"/>
      <c r="J8" s="3"/>
      <c r="K8" s="3"/>
      <c r="P8" s="3"/>
    </row>
    <row r="9" spans="1:16" ht="18" customHeight="1" x14ac:dyDescent="0.25">
      <c r="A9" s="32">
        <v>5</v>
      </c>
      <c r="B9" s="42">
        <v>5</v>
      </c>
      <c r="C9" s="27" t="s">
        <v>12</v>
      </c>
      <c r="D9" s="39">
        <v>5920416</v>
      </c>
      <c r="E9" s="39">
        <v>7122240</v>
      </c>
      <c r="F9" s="4">
        <f t="shared" si="0"/>
        <v>1201824</v>
      </c>
      <c r="G9" s="6">
        <f t="shared" si="1"/>
        <v>0.20299654618864621</v>
      </c>
      <c r="H9" s="3"/>
      <c r="I9" s="3"/>
      <c r="J9" s="3"/>
      <c r="K9" s="3"/>
      <c r="P9" s="3"/>
    </row>
    <row r="10" spans="1:16" ht="18" customHeight="1" x14ac:dyDescent="0.25">
      <c r="A10" s="32">
        <v>6</v>
      </c>
      <c r="B10" s="42">
        <v>6</v>
      </c>
      <c r="C10" s="27" t="s">
        <v>14</v>
      </c>
      <c r="D10" s="39">
        <v>5649540</v>
      </c>
      <c r="E10" s="39">
        <v>6385162</v>
      </c>
      <c r="F10" s="4">
        <f t="shared" si="0"/>
        <v>735622</v>
      </c>
      <c r="G10" s="6">
        <f t="shared" si="1"/>
        <v>0.13020918517259814</v>
      </c>
      <c r="H10" s="3"/>
      <c r="I10" s="3"/>
      <c r="J10" s="3"/>
      <c r="K10" s="3"/>
      <c r="P10" s="3"/>
    </row>
    <row r="11" spans="1:16" ht="18" customHeight="1" x14ac:dyDescent="0.25">
      <c r="A11" s="32">
        <v>7</v>
      </c>
      <c r="B11" s="42">
        <v>7</v>
      </c>
      <c r="C11" s="27" t="s">
        <v>16</v>
      </c>
      <c r="D11" s="39">
        <v>5965343</v>
      </c>
      <c r="E11" s="39">
        <v>6245051</v>
      </c>
      <c r="F11" s="4">
        <f t="shared" si="0"/>
        <v>279708</v>
      </c>
      <c r="G11" s="6">
        <f t="shared" si="1"/>
        <v>4.6888837741601783E-2</v>
      </c>
      <c r="H11" s="3"/>
      <c r="I11" s="3"/>
      <c r="J11" s="3"/>
      <c r="K11" s="3"/>
      <c r="P11" s="3"/>
    </row>
    <row r="12" spans="1:16" ht="18" customHeight="1" x14ac:dyDescent="0.25">
      <c r="A12" s="32">
        <v>8</v>
      </c>
      <c r="B12" s="42">
        <v>8</v>
      </c>
      <c r="C12" s="27" t="s">
        <v>18</v>
      </c>
      <c r="D12" s="39">
        <v>5564635</v>
      </c>
      <c r="E12" s="39">
        <v>6138333</v>
      </c>
      <c r="F12" s="4">
        <f t="shared" si="0"/>
        <v>573698</v>
      </c>
      <c r="G12" s="6">
        <f t="shared" si="1"/>
        <v>0.10309714833048349</v>
      </c>
      <c r="H12" s="3"/>
      <c r="I12" s="3"/>
      <c r="J12" s="3"/>
      <c r="K12" s="3"/>
      <c r="P12" s="3"/>
    </row>
    <row r="13" spans="1:16" ht="18" customHeight="1" x14ac:dyDescent="0.25">
      <c r="A13" s="32">
        <v>9</v>
      </c>
      <c r="B13" s="42">
        <v>9</v>
      </c>
      <c r="C13" s="27" t="s">
        <v>20</v>
      </c>
      <c r="D13" s="39">
        <v>5286728</v>
      </c>
      <c r="E13" s="39">
        <v>6089815</v>
      </c>
      <c r="F13" s="4">
        <f t="shared" si="0"/>
        <v>803087</v>
      </c>
      <c r="G13" s="6">
        <f t="shared" si="1"/>
        <v>0.15190624522388896</v>
      </c>
      <c r="H13" s="3"/>
      <c r="I13" s="3"/>
      <c r="J13" s="3"/>
      <c r="K13" s="3"/>
      <c r="P13" s="3"/>
    </row>
    <row r="14" spans="1:16" ht="18" customHeight="1" x14ac:dyDescent="0.25">
      <c r="A14" s="33">
        <v>10</v>
      </c>
      <c r="B14" s="43">
        <v>10</v>
      </c>
      <c r="C14" s="28" t="s">
        <v>22</v>
      </c>
      <c r="D14" s="40">
        <v>4552402</v>
      </c>
      <c r="E14" s="40">
        <v>4941632</v>
      </c>
      <c r="F14" s="5">
        <f t="shared" si="0"/>
        <v>389230</v>
      </c>
      <c r="G14" s="7">
        <f t="shared" si="1"/>
        <v>8.5499918504560887E-2</v>
      </c>
      <c r="H14" s="3"/>
      <c r="I14" s="3"/>
      <c r="J14" s="3"/>
      <c r="K14" s="3"/>
      <c r="P14" s="3"/>
    </row>
    <row r="15" spans="1:16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75" x14ac:dyDescent="0.25">
      <c r="A16" s="3"/>
      <c r="B16" s="3"/>
      <c r="C16" s="8" t="s">
        <v>26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2" customFormat="1" ht="15.75" x14ac:dyDescent="0.25">
      <c r="A17" s="3"/>
      <c r="B17" s="3"/>
      <c r="C17" s="8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6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6" ht="15.75" x14ac:dyDescent="0.25">
      <c r="C20" s="3"/>
      <c r="D20" s="3"/>
      <c r="E20" s="3"/>
      <c r="F20" s="3"/>
      <c r="G20" s="3"/>
      <c r="H20" s="3"/>
      <c r="I20" s="3"/>
      <c r="J20" s="3"/>
      <c r="K20" s="3"/>
    </row>
  </sheetData>
  <mergeCells count="2">
    <mergeCell ref="C1:G1"/>
    <mergeCell ref="D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7381-6207-484E-89A2-A66CA86975D9}">
  <dimension ref="B6:G17"/>
  <sheetViews>
    <sheetView zoomScale="130" zoomScaleNormal="130" workbookViewId="0">
      <selection activeCell="B6" sqref="B6:H19"/>
    </sheetView>
  </sheetViews>
  <sheetFormatPr defaultRowHeight="15.75" x14ac:dyDescent="0.25"/>
  <cols>
    <col min="1" max="2" width="9.140625" style="1"/>
    <col min="3" max="4" width="18.85546875" style="1" customWidth="1"/>
    <col min="5" max="5" width="14.140625" style="1" customWidth="1"/>
    <col min="6" max="16384" width="9.140625" style="1"/>
  </cols>
  <sheetData>
    <row r="6" spans="2:7" ht="16.5" thickBot="1" x14ac:dyDescent="0.3"/>
    <row r="7" spans="2:7" ht="16.5" thickBot="1" x14ac:dyDescent="0.3">
      <c r="B7" s="22"/>
      <c r="C7" s="23"/>
      <c r="D7" s="23">
        <v>2020</v>
      </c>
      <c r="E7" s="23">
        <v>2010</v>
      </c>
      <c r="F7" s="23" t="s">
        <v>23</v>
      </c>
      <c r="G7" s="24"/>
    </row>
    <row r="8" spans="2:7" ht="18" customHeight="1" thickBot="1" x14ac:dyDescent="0.3">
      <c r="B8" s="21">
        <v>1</v>
      </c>
      <c r="C8" s="13" t="s">
        <v>4</v>
      </c>
      <c r="D8" s="11">
        <v>20140470</v>
      </c>
      <c r="E8" s="11">
        <v>18897109</v>
      </c>
      <c r="F8" s="12">
        <v>6.5799999999999997E-2</v>
      </c>
      <c r="G8" s="13" t="s">
        <v>5</v>
      </c>
    </row>
    <row r="9" spans="2:7" ht="18" customHeight="1" thickBot="1" x14ac:dyDescent="0.3">
      <c r="B9" s="21">
        <v>2</v>
      </c>
      <c r="C9" s="13" t="s">
        <v>6</v>
      </c>
      <c r="D9" s="11">
        <v>13200998</v>
      </c>
      <c r="E9" s="11">
        <v>12828837</v>
      </c>
      <c r="F9" s="12">
        <v>2.9000000000000001E-2</v>
      </c>
      <c r="G9" s="13" t="s">
        <v>7</v>
      </c>
    </row>
    <row r="10" spans="2:7" ht="18" customHeight="1" thickBot="1" x14ac:dyDescent="0.3">
      <c r="B10" s="21">
        <v>3</v>
      </c>
      <c r="C10" s="13" t="s">
        <v>8</v>
      </c>
      <c r="D10" s="11">
        <v>9618502</v>
      </c>
      <c r="E10" s="11">
        <v>9461105</v>
      </c>
      <c r="F10" s="12">
        <v>1.66E-2</v>
      </c>
      <c r="G10" s="13" t="s">
        <v>9</v>
      </c>
    </row>
    <row r="11" spans="2:7" ht="18" customHeight="1" thickBot="1" x14ac:dyDescent="0.3">
      <c r="B11" s="21">
        <v>4</v>
      </c>
      <c r="C11" s="13" t="s">
        <v>10</v>
      </c>
      <c r="D11" s="11">
        <v>7637387</v>
      </c>
      <c r="E11" s="11">
        <v>6366542</v>
      </c>
      <c r="F11" s="12">
        <v>0.1996</v>
      </c>
      <c r="G11" s="13" t="s">
        <v>11</v>
      </c>
    </row>
    <row r="12" spans="2:7" ht="18" customHeight="1" thickBot="1" x14ac:dyDescent="0.3">
      <c r="B12" s="21">
        <v>5</v>
      </c>
      <c r="C12" s="13" t="s">
        <v>12</v>
      </c>
      <c r="D12" s="11">
        <v>7122240</v>
      </c>
      <c r="E12" s="11">
        <v>5920416</v>
      </c>
      <c r="F12" s="12">
        <v>0.20300000000000001</v>
      </c>
      <c r="G12" s="13" t="s">
        <v>13</v>
      </c>
    </row>
    <row r="13" spans="2:7" ht="18" customHeight="1" thickBot="1" x14ac:dyDescent="0.3">
      <c r="B13" s="21">
        <v>6</v>
      </c>
      <c r="C13" s="13" t="s">
        <v>14</v>
      </c>
      <c r="D13" s="11">
        <v>6385162</v>
      </c>
      <c r="E13" s="11">
        <v>5649540</v>
      </c>
      <c r="F13" s="12">
        <v>0.13020000000000001</v>
      </c>
      <c r="G13" s="13" t="s">
        <v>15</v>
      </c>
    </row>
    <row r="14" spans="2:7" ht="18" customHeight="1" thickBot="1" x14ac:dyDescent="0.3">
      <c r="B14" s="21">
        <v>7</v>
      </c>
      <c r="C14" s="13" t="s">
        <v>16</v>
      </c>
      <c r="D14" s="11">
        <v>6245051</v>
      </c>
      <c r="E14" s="11">
        <v>5965343</v>
      </c>
      <c r="F14" s="12">
        <v>4.6899999999999997E-2</v>
      </c>
      <c r="G14" s="13" t="s">
        <v>17</v>
      </c>
    </row>
    <row r="15" spans="2:7" ht="18" customHeight="1" thickBot="1" x14ac:dyDescent="0.3">
      <c r="B15" s="21">
        <v>8</v>
      </c>
      <c r="C15" s="13" t="s">
        <v>18</v>
      </c>
      <c r="D15" s="11">
        <v>6138333</v>
      </c>
      <c r="E15" s="11">
        <v>5564635</v>
      </c>
      <c r="F15" s="12">
        <v>0.1031</v>
      </c>
      <c r="G15" s="13" t="s">
        <v>19</v>
      </c>
    </row>
    <row r="16" spans="2:7" ht="18" customHeight="1" thickBot="1" x14ac:dyDescent="0.3">
      <c r="B16" s="21">
        <v>9</v>
      </c>
      <c r="C16" s="13" t="s">
        <v>20</v>
      </c>
      <c r="D16" s="11">
        <v>6089815</v>
      </c>
      <c r="E16" s="11">
        <v>5286728</v>
      </c>
      <c r="F16" s="12">
        <v>0.15190000000000001</v>
      </c>
      <c r="G16" s="13" t="s">
        <v>21</v>
      </c>
    </row>
    <row r="17" spans="2:7" ht="18" customHeight="1" thickBot="1" x14ac:dyDescent="0.3">
      <c r="B17" s="21">
        <v>10</v>
      </c>
      <c r="C17" s="13" t="s">
        <v>22</v>
      </c>
      <c r="D17" s="11">
        <v>4941632</v>
      </c>
      <c r="E17" s="11">
        <v>4552402</v>
      </c>
      <c r="F17" s="14"/>
      <c r="G17" s="15"/>
    </row>
  </sheetData>
  <hyperlinks>
    <hyperlink ref="C8" r:id="rId1" tooltip="New York metropolitan area" display="https://en.wikipedia.org/wiki/New_York_metropolitan_area" xr:uid="{2BE2AEE3-85C9-4998-8079-E5359E6035D0}"/>
    <hyperlink ref="G8" r:id="rId2" location="combined_statistical_area" tooltip="New York metropolitan area" display="combined_statistical_area" xr:uid="{A0044DF6-F745-4DB6-80AE-F275EFB84CFA}"/>
    <hyperlink ref="C9" r:id="rId3" tooltip="Greater Los Angeles" display="https://en.wikipedia.org/wiki/Greater_Los_Angeles" xr:uid="{5749D714-A795-4403-871E-78AD263F25E4}"/>
    <hyperlink ref="G9" r:id="rId4" location="Combined_Statistical_Area" tooltip="Greater Los Angeles Area" display="https://en.wikipedia.org/wiki/Greater_Los_Angeles_Area - Combined_Statistical_Area" xr:uid="{2DFA0BF2-B1F6-4970-82F1-020CC7350971}"/>
    <hyperlink ref="C10" r:id="rId5" tooltip="Chicago metropolitan area" display="https://en.wikipedia.org/wiki/Chicago_metropolitan_area" xr:uid="{3744C874-3A6E-4E08-B5D5-D1D6F1EE07AF}"/>
    <hyperlink ref="G10" r:id="rId6" location="Combined_Statistical_Area" tooltip="Chicago metropolitan area" display="https://en.wikipedia.org/wiki/Chicago_metropolitan_area - Combined_Statistical_Area" xr:uid="{9971EDB8-DA1B-4413-9EDE-D5B7D115B73B}"/>
    <hyperlink ref="C11" r:id="rId7" tooltip="Dallas–Fort Worth metroplex" display="https://en.wikipedia.org/wiki/Dallas%E2%80%93Fort_Worth_metroplex" xr:uid="{0690DB77-AD0E-4C56-8C1C-0CC4B2976D4F}"/>
    <hyperlink ref="G11" r:id="rId8" location="Combined_Statistical_Area" tooltip="Dallas-Fort Worth metroplex" display="https://en.wikipedia.org/wiki/Dallas-Fort_Worth_metroplex - Combined_Statistical_Area" xr:uid="{CF174D76-3A92-443F-AD09-7B1F50DC9FF2}"/>
    <hyperlink ref="C12" r:id="rId9" tooltip="Greater Houston" display="https://en.wikipedia.org/wiki/Greater_Houston" xr:uid="{D12E307C-4A4F-479F-8818-8956D28386DA}"/>
    <hyperlink ref="G12" r:id="rId10" tooltip="Greater Houston" display="https://en.wikipedia.org/wiki/Greater_Houston" xr:uid="{97597F0E-2931-48AE-AB13-E13502FF1771}"/>
    <hyperlink ref="C13" r:id="rId11" tooltip="Washington-Arlington-Alexandria, DC-VA-MD-WV MSA" display="https://en.wikipedia.org/wiki/Washington-Arlington-Alexandria,_DC-VA-MD-WV_MSA" xr:uid="{A9144B28-8F60-4B0B-B6CD-752662B76CA4}"/>
    <hyperlink ref="G13" r:id="rId12" tooltip="Baltimore–Washington metropolitan area" display="https://en.wikipedia.org/wiki/Baltimore%E2%80%93Washington_metropolitan_area" xr:uid="{9D405A5F-53FD-4161-BEC0-C8375EA8850B}"/>
    <hyperlink ref="C14" r:id="rId13" tooltip="Philadelphia-Camden-Wilmington, PA-NJ-DE-MD MSA" display="https://en.wikipedia.org/wiki/Philadelphia-Camden-Wilmington,_PA-NJ-DE-MD_MSA" xr:uid="{D612239C-5BB3-4B72-82D4-1C9C88A409BA}"/>
    <hyperlink ref="G14" r:id="rId14" tooltip="Delaware Valley" display="https://en.wikipedia.org/wiki/Delaware_Valley" xr:uid="{6274CA13-13B3-4DE8-A847-DA61033ED731}"/>
    <hyperlink ref="C15" r:id="rId15" tooltip="Miami-Fort Lauderdale-West Palm Beach, FL MSA" display="https://en.wikipedia.org/wiki/Miami-Fort_Lauderdale-West_Palm_Beach,_FL_MSA" xr:uid="{94C566B8-3A3E-4D20-8D17-79578B6C63E9}"/>
    <hyperlink ref="G15" r:id="rId16" tooltip="Miami metropolitan area" display="https://en.wikipedia.org/wiki/Miami_metropolitan_area" xr:uid="{2FB10DF4-D0EE-49F7-901B-B9D975354D1E}"/>
    <hyperlink ref="C16" r:id="rId17" tooltip="Atlanta-Sandy Springs-Alpharetta, GA MSA" display="https://en.wikipedia.org/wiki/Atlanta-Sandy_Springs-Alpharetta,_GA_MSA" xr:uid="{51A14D15-1B2E-43C6-9E09-CDDAE9E6E014}"/>
    <hyperlink ref="G16" r:id="rId18" tooltip="Atlanta metropolitan area" display="https://en.wikipedia.org/wiki/Atlanta_metropolitan_area" xr:uid="{7AFA9A25-D1F2-42E4-9C56-FC7EB1F18F24}"/>
    <hyperlink ref="C17" r:id="rId19" tooltip="Boston-Cambridge-Newton, MA-NH MSA" display="https://en.wikipedia.org/wiki/Boston-Cambridge-Newton,_MA-NH_MSA" xr:uid="{A9968932-4CDC-4F69-968D-CD59178B731E}"/>
  </hyperlinks>
  <pageMargins left="0.7" right="0.7" top="0.75" bottom="0.75" header="0.3" footer="0.3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2021-08-31T14:06:08Z</dcterms:created>
  <dcterms:modified xsi:type="dcterms:W3CDTF">2021-09-02T20:20:35Z</dcterms:modified>
</cp:coreProperties>
</file>